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декабрь" sheetId="1" r:id="rId1"/>
  </sheets>
  <definedNames>
    <definedName name="_xlnm.Print_Area" localSheetId="0">'декабрь'!$A$1:$D$45</definedName>
  </definedNames>
  <calcPr fullCalcOnLoad="1"/>
</workbook>
</file>

<file path=xl/sharedStrings.xml><?xml version="1.0" encoding="utf-8"?>
<sst xmlns="http://schemas.openxmlformats.org/spreadsheetml/2006/main" count="47" uniqueCount="46">
  <si>
    <t>Наименование доходов</t>
  </si>
  <si>
    <t>Сумма</t>
  </si>
  <si>
    <t>Налог на доходы физических лиц</t>
  </si>
  <si>
    <t>Единый сельскохозяйственный налог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</si>
  <si>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</si>
  <si>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</si>
  <si>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Акцизы по подакцизным товарам (продукции), производимым на территории Российской Федерации</t>
  </si>
  <si>
    <t>тыс. руб.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</si>
  <si>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</si>
  <si>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</si>
  <si>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Штрафы, санкции, возмещение ущерба</t>
  </si>
  <si>
    <t>Дотации бюджетам сельских поселений на выравнивание бюджетной обеспеченности из бюджета субъекта Российской Федерации</t>
  </si>
  <si>
    <t>Субсидии бюджетам сельских поселений на реализацию программ формирования современной городской среды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</si>
  <si>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</si>
  <si>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Налоговые доходы</t>
  </si>
  <si>
    <t>Неналоговые доходы</t>
  </si>
  <si>
    <t>Безвозмездные поступления</t>
  </si>
  <si>
    <t>%</t>
  </si>
  <si>
    <t>Исполнение</t>
  </si>
  <si>
    <t>I. ДОХОДЫ</t>
  </si>
  <si>
    <t>II.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</si>
  <si>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</si>
  <si>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</si>
  <si>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</si>
  <si>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</si>
  <si>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 - 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</si>
  <si>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</si>
  <si>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</si>
  <si>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</si>
  <si>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</si>
  <si>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ИТОГО ДОХОДОВ:</t>
  </si>
  <si>
    <t>ИТОГО РАСХОДОВ:</t>
  </si>
  <si>
    <t>III. СВЕДЕНИЯ О МУНИЦИПАЛЬНОМ ДОЛГЕ</t>
  </si>
  <si>
    <t>Наименование долгового обязательства</t>
  </si>
  <si>
    <t>Кредиты кредитных организаций в валюте Российской Федерации</t>
  </si>
  <si>
    <t>ИТОГО:</t>
  </si>
  <si>
    <t>Утвержденный бюджет                           на 2023 год</t>
  </si>
  <si>
    <t>Исполнено            на отчетную дату</t>
  </si>
  <si>
    <t>Инициативные платежи</t>
  </si>
  <si>
    <t>Прочие межбюджетные трансферты, передаваемые бюджетам сельских поселений</t>
  </si>
  <si>
    <t>Прочие субсидии бюджетам сельских поселений</t>
  </si>
  <si>
    <t>Невыясненные поступления</t>
  </si>
  <si>
    <t>Прочие дотации</t>
  </si>
  <si>
    <t>Безвозмездные поступления от негосударственных организаций в бюджеты сельских поселений</t>
  </si>
  <si>
    <t>Прочие безвозмездные поступления в бюджеты сельских поселений</t>
  </si>
  <si>
    <r>
      <t xml:space="preserve">Информация об исполнении бюджета муниципального образования "Кошехабльское сельское поселение"  на   </t>
    </r>
    <r>
      <rPr>
        <b/>
        <sz val="12"/>
        <color indexed="10"/>
        <rFont val="Arial Cyr"/>
        <family val="0"/>
      </rPr>
      <t>01.01.2024 г.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</si>
</sst>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0.0"/>
  </numFmts>
  <fonts count="3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b/>
      <sz val="14"/>
      <color indexed="10"/>
      <name val="Arial Cyr"/>
      <family val="2"/>
    </font>
    <font>
      <b/>
      <sz val="11"/>
      <name val="Arial Cyr"/>
      <family val="2"/>
    </font>
    <font>
      <b/>
      <sz val="16"/>
      <name val="Arial Cyr"/>
      <family val="2"/>
    </font>
    <font>
      <b/>
      <sz val="16"/>
      <color indexed="10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b/>
      <i/>
      <sz val="11"/>
      <name val="Times New Roman"/>
      <family val="1"/>
    </font>
    <font>
      <b/>
      <sz val="12"/>
      <color indexed="10"/>
      <name val="Arial Cyr"/>
      <family val="0"/>
    </font>
    <font>
      <b/>
      <i/>
      <sz val="12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b/>
      <sz val="14"/>
      <color indexed="48"/>
      <name val="Arial Cyr"/>
      <family val="0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  <font>
      <b/>
      <sz val="16"/>
      <color rgb="FFFF0000"/>
      <name val="Arial Cyr"/>
      <family val="0"/>
    </font>
    <font>
      <b/>
      <sz val="14"/>
      <color rgb="FF3366FF"/>
      <name val="Arial Cyr"/>
      <family val="0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5" fillId="15" borderId="2" applyNumberFormat="0" applyAlignment="0" applyProtection="0"/>
    <xf numFmtId="0" fontId="6" fillId="15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6" borderId="0" applyNumberFormat="0" applyBorder="0" applyAlignment="0" applyProtection="0"/>
  </cellStyleXfs>
  <cellXfs count="53">
    <xf numFmtId="0" fontId="0" fillId="0" borderId="0" xfId="0" applyAlignment="1">
      <alignment/>
    </xf>
    <xf numFmtId="0" fontId="19" fillId="0" borderId="0" xfId="0" applyFont="1" applyAlignment="1" applyProtection="1">
      <alignment horizontal="center"/>
      <protection locked="0"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Alignment="1">
      <alignment horizontal="right"/>
    </xf>
    <xf numFmtId="0" fontId="23" fillId="18" borderId="10" xfId="0" applyFont="1" applyFill="1" applyBorder="1" applyAlignment="1" applyProtection="1">
      <alignment horizontal="left" vertical="center" wrapText="1"/>
      <protection locked="0"/>
    </xf>
    <xf numFmtId="0" fontId="23" fillId="18" borderId="10" xfId="0" applyFont="1" applyFill="1" applyBorder="1" applyAlignment="1" applyProtection="1">
      <alignment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 applyProtection="1">
      <alignment horizontal="left" vertical="center" wrapText="1"/>
      <protection locked="0"/>
    </xf>
    <xf numFmtId="0" fontId="25" fillId="0" borderId="10" xfId="0" applyFont="1" applyBorder="1" applyAlignment="1" applyProtection="1">
      <alignment horizontal="left" vertical="center" wrapText="1"/>
      <protection locked="0"/>
    </xf>
    <xf numFmtId="0" fontId="25" fillId="0" borderId="0" xfId="0" applyFont="1" applyAlignment="1">
      <alignment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172" fontId="18" fillId="0" borderId="10" xfId="0" applyNumberFormat="1" applyFont="1" applyBorder="1" applyAlignment="1" applyProtection="1">
      <alignment horizontal="right" vertical="center" wrapText="1"/>
      <protection locked="0"/>
    </xf>
    <xf numFmtId="0" fontId="25" fillId="19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0" fillId="0" borderId="11" xfId="0" applyFont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>
      <alignment horizontal="left" vertical="center" wrapText="1"/>
    </xf>
    <xf numFmtId="172" fontId="25" fillId="0" borderId="0" xfId="0" applyNumberFormat="1" applyFont="1" applyFill="1" applyBorder="1" applyAlignment="1">
      <alignment horizontal="right" shrinkToFit="1"/>
    </xf>
    <xf numFmtId="172" fontId="18" fillId="0" borderId="0" xfId="0" applyNumberFormat="1" applyFont="1" applyBorder="1" applyAlignment="1" applyProtection="1">
      <alignment horizontal="right" vertical="center" wrapText="1"/>
      <protection locked="0"/>
    </xf>
    <xf numFmtId="0" fontId="25" fillId="0" borderId="12" xfId="0" applyFont="1" applyFill="1" applyBorder="1" applyAlignment="1">
      <alignment horizontal="left" vertical="center" wrapText="1"/>
    </xf>
    <xf numFmtId="172" fontId="18" fillId="0" borderId="12" xfId="0" applyNumberFormat="1" applyFont="1" applyBorder="1" applyAlignment="1" applyProtection="1">
      <alignment horizontal="right" vertical="center" wrapText="1"/>
      <protection locked="0"/>
    </xf>
    <xf numFmtId="0" fontId="21" fillId="0" borderId="13" xfId="0" applyFont="1" applyFill="1" applyBorder="1" applyAlignment="1">
      <alignment horizontal="left" vertical="center" wrapText="1"/>
    </xf>
    <xf numFmtId="172" fontId="22" fillId="0" borderId="14" xfId="0" applyNumberFormat="1" applyFont="1" applyFill="1" applyBorder="1" applyAlignment="1">
      <alignment horizontal="right" vertical="center" shrinkToFit="1"/>
    </xf>
    <xf numFmtId="172" fontId="22" fillId="0" borderId="15" xfId="0" applyNumberFormat="1" applyFont="1" applyFill="1" applyBorder="1" applyAlignment="1">
      <alignment horizontal="right" vertical="center" shrinkToFit="1"/>
    </xf>
    <xf numFmtId="0" fontId="25" fillId="0" borderId="16" xfId="0" applyFont="1" applyBorder="1" applyAlignment="1">
      <alignment/>
    </xf>
    <xf numFmtId="172" fontId="18" fillId="0" borderId="16" xfId="0" applyNumberFormat="1" applyFont="1" applyBorder="1" applyAlignment="1">
      <alignment/>
    </xf>
    <xf numFmtId="0" fontId="21" fillId="0" borderId="13" xfId="0" applyFont="1" applyBorder="1" applyAlignment="1">
      <alignment horizontal="left"/>
    </xf>
    <xf numFmtId="172" fontId="34" fillId="0" borderId="15" xfId="0" applyNumberFormat="1" applyFont="1" applyBorder="1" applyAlignment="1">
      <alignment/>
    </xf>
    <xf numFmtId="0" fontId="20" fillId="0" borderId="10" xfId="0" applyFont="1" applyBorder="1" applyAlignment="1">
      <alignment horizontal="center"/>
    </xf>
    <xf numFmtId="0" fontId="25" fillId="0" borderId="17" xfId="0" applyFont="1" applyFill="1" applyBorder="1" applyAlignment="1">
      <alignment horizontal="left" vertical="center" wrapText="1"/>
    </xf>
    <xf numFmtId="172" fontId="35" fillId="18" borderId="10" xfId="0" applyNumberFormat="1" applyFont="1" applyFill="1" applyBorder="1" applyAlignment="1" applyProtection="1">
      <alignment vertical="center" wrapText="1"/>
      <protection/>
    </xf>
    <xf numFmtId="172" fontId="18" fillId="0" borderId="10" xfId="0" applyNumberFormat="1" applyFont="1" applyBorder="1" applyAlignment="1" applyProtection="1">
      <alignment vertical="center" wrapText="1"/>
      <protection locked="0"/>
    </xf>
    <xf numFmtId="172" fontId="18" fillId="0" borderId="10" xfId="0" applyNumberFormat="1" applyFont="1" applyFill="1" applyBorder="1" applyAlignment="1" applyProtection="1">
      <alignment vertical="center" wrapText="1"/>
      <protection locked="0"/>
    </xf>
    <xf numFmtId="172" fontId="28" fillId="0" borderId="10" xfId="0" applyNumberFormat="1" applyFont="1" applyFill="1" applyBorder="1" applyAlignment="1" applyProtection="1">
      <alignment vertical="center" wrapText="1"/>
      <protection locked="0"/>
    </xf>
    <xf numFmtId="172" fontId="35" fillId="18" borderId="10" xfId="0" applyNumberFormat="1" applyFont="1" applyFill="1" applyBorder="1" applyAlignment="1" applyProtection="1">
      <alignment vertical="center" wrapText="1"/>
      <protection/>
    </xf>
    <xf numFmtId="172" fontId="18" fillId="0" borderId="10" xfId="0" applyNumberFormat="1" applyFont="1" applyFill="1" applyBorder="1" applyAlignment="1">
      <alignment vertical="center" wrapText="1"/>
    </xf>
    <xf numFmtId="172" fontId="22" fillId="0" borderId="14" xfId="0" applyNumberFormat="1" applyFont="1" applyFill="1" applyBorder="1" applyAlignment="1">
      <alignment vertical="center" shrinkToFit="1"/>
    </xf>
    <xf numFmtId="172" fontId="22" fillId="0" borderId="15" xfId="0" applyNumberFormat="1" applyFont="1" applyFill="1" applyBorder="1" applyAlignment="1">
      <alignment vertical="center" shrinkToFit="1"/>
    </xf>
    <xf numFmtId="172" fontId="35" fillId="18" borderId="10" xfId="0" applyNumberFormat="1" applyFont="1" applyFill="1" applyBorder="1" applyAlignment="1">
      <alignment vertical="center" shrinkToFit="1"/>
    </xf>
    <xf numFmtId="4" fontId="18" fillId="0" borderId="10" xfId="0" applyNumberFormat="1" applyFont="1" applyFill="1" applyBorder="1" applyAlignment="1">
      <alignment vertical="center" shrinkToFit="1"/>
    </xf>
    <xf numFmtId="172" fontId="18" fillId="19" borderId="10" xfId="0" applyNumberFormat="1" applyFont="1" applyFill="1" applyBorder="1" applyAlignment="1">
      <alignment vertical="center" shrinkToFit="1"/>
    </xf>
    <xf numFmtId="172" fontId="18" fillId="0" borderId="10" xfId="0" applyNumberFormat="1" applyFont="1" applyFill="1" applyBorder="1" applyAlignment="1">
      <alignment vertical="center" shrinkToFit="1"/>
    </xf>
    <xf numFmtId="172" fontId="18" fillId="0" borderId="10" xfId="0" applyNumberFormat="1" applyFont="1" applyBorder="1" applyAlignment="1">
      <alignment horizontal="right" vertical="center"/>
    </xf>
    <xf numFmtId="172" fontId="18" fillId="0" borderId="12" xfId="0" applyNumberFormat="1" applyFont="1" applyBorder="1" applyAlignment="1">
      <alignment horizontal="right" vertical="center"/>
    </xf>
    <xf numFmtId="0" fontId="25" fillId="0" borderId="18" xfId="0" applyFont="1" applyFill="1" applyBorder="1" applyAlignment="1">
      <alignment horizontal="left" vertical="center" wrapText="1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wrapText="1"/>
      <protection locked="0"/>
    </xf>
    <xf numFmtId="0" fontId="23" fillId="20" borderId="19" xfId="0" applyFont="1" applyFill="1" applyBorder="1" applyAlignment="1" applyProtection="1">
      <alignment horizontal="center" vertical="center"/>
      <protection locked="0"/>
    </xf>
    <xf numFmtId="0" fontId="23" fillId="20" borderId="20" xfId="0" applyFont="1" applyFill="1" applyBorder="1" applyAlignment="1" applyProtection="1">
      <alignment horizontal="center" vertical="center"/>
      <protection locked="0"/>
    </xf>
    <xf numFmtId="0" fontId="23" fillId="20" borderId="18" xfId="0" applyFont="1" applyFill="1" applyBorder="1" applyAlignment="1" applyProtection="1">
      <alignment horizontal="center" vertical="center"/>
      <protection locked="0"/>
    </xf>
    <xf numFmtId="0" fontId="23" fillId="20" borderId="10" xfId="0" applyFont="1" applyFill="1" applyBorder="1" applyAlignment="1" applyProtection="1">
      <alignment horizontal="center" vertical="center"/>
      <protection locked="0"/>
    </xf>
    <xf numFmtId="0" fontId="23" fillId="20" borderId="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66FF"/>
      <rgbColor rgb="0033CCCC"/>
      <rgbColor rgb="00999933"/>
      <rgbColor rgb="00FFCC00"/>
      <rgbColor rgb="00FF9900"/>
      <rgbColor rgb="00FF6600"/>
      <rgbColor rgb="00666699"/>
      <rgbColor rgb="00969696"/>
      <rgbColor rgb="003333CC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view="pageBreakPreview" zoomScaleSheetLayoutView="100" zoomScalePageLayoutView="0" workbookViewId="0" topLeftCell="A36">
      <selection activeCell="A47" sqref="A47"/>
    </sheetView>
  </sheetViews>
  <sheetFormatPr defaultColWidth="9.00390625" defaultRowHeight="12.75"/>
  <cols>
    <col min="1" max="1" width="67.00390625" style="0" customWidth="1"/>
    <col min="2" max="2" width="17.25390625" style="0" customWidth="1"/>
    <col min="3" max="3" width="14.125" style="0" customWidth="1"/>
    <col min="4" max="4" width="10.00390625" style="0" customWidth="1"/>
  </cols>
  <sheetData>
    <row r="1" spans="1:4" ht="44.25" customHeight="1">
      <c r="A1" s="47" t="s">
        <v>45</v>
      </c>
      <c r="B1" s="47"/>
      <c r="C1" s="47"/>
      <c r="D1" s="47"/>
    </row>
    <row r="2" spans="1:2" ht="18">
      <c r="A2" s="1"/>
      <c r="B2" s="5"/>
    </row>
    <row r="3" spans="1:4" ht="52.5" customHeight="1">
      <c r="A3" s="46" t="s">
        <v>0</v>
      </c>
      <c r="B3" s="8" t="s">
        <v>36</v>
      </c>
      <c r="C3" s="8" t="s">
        <v>37</v>
      </c>
      <c r="D3" s="8" t="s">
        <v>18</v>
      </c>
    </row>
    <row r="4" spans="1:4" ht="18.75" customHeight="1">
      <c r="A4" s="46"/>
      <c r="B4" s="16" t="s">
        <v>7</v>
      </c>
      <c r="C4" s="16" t="s">
        <v>7</v>
      </c>
      <c r="D4" s="16" t="s">
        <v>17</v>
      </c>
    </row>
    <row r="5" spans="1:4" ht="18.75" customHeight="1">
      <c r="A5" s="48" t="s">
        <v>19</v>
      </c>
      <c r="B5" s="49"/>
      <c r="C5" s="49"/>
      <c r="D5" s="50"/>
    </row>
    <row r="6" spans="1:4" s="2" customFormat="1" ht="21.75" customHeight="1">
      <c r="A6" s="6" t="s">
        <v>14</v>
      </c>
      <c r="B6" s="31">
        <f>SUM(B7:B11)</f>
        <v>27745.8</v>
      </c>
      <c r="C6" s="31">
        <f>SUM(C7:C11)</f>
        <v>28710.399999999998</v>
      </c>
      <c r="D6" s="39">
        <f aca="true" t="shared" si="0" ref="D6:D27">C6/B6%</f>
        <v>103.47656221842585</v>
      </c>
    </row>
    <row r="7" spans="1:4" s="3" customFormat="1" ht="20.25" customHeight="1">
      <c r="A7" s="9" t="s">
        <v>2</v>
      </c>
      <c r="B7" s="32">
        <v>12589.7</v>
      </c>
      <c r="C7" s="32">
        <v>12977</v>
      </c>
      <c r="D7" s="32">
        <f t="shared" si="0"/>
        <v>103.07632429684583</v>
      </c>
    </row>
    <row r="8" spans="1:4" s="3" customFormat="1" ht="31.5" customHeight="1">
      <c r="A8" s="10" t="s">
        <v>6</v>
      </c>
      <c r="B8" s="32">
        <v>4078</v>
      </c>
      <c r="C8" s="32">
        <v>4143.6</v>
      </c>
      <c r="D8" s="32">
        <f t="shared" si="0"/>
        <v>101.60863168219716</v>
      </c>
    </row>
    <row r="9" spans="1:4" s="11" customFormat="1" ht="18.75" customHeight="1">
      <c r="A9" s="9" t="s">
        <v>3</v>
      </c>
      <c r="B9" s="33">
        <v>1978.1</v>
      </c>
      <c r="C9" s="33">
        <v>2194.7</v>
      </c>
      <c r="D9" s="32">
        <f t="shared" si="0"/>
        <v>110.94990142055508</v>
      </c>
    </row>
    <row r="10" spans="1:4" ht="45.75" customHeight="1">
      <c r="A10" s="4" t="s">
        <v>8</v>
      </c>
      <c r="B10" s="33">
        <v>4100</v>
      </c>
      <c r="C10" s="33">
        <v>4416.8</v>
      </c>
      <c r="D10" s="32">
        <f t="shared" si="0"/>
        <v>107.72682926829269</v>
      </c>
    </row>
    <row r="11" spans="1:4" ht="20.25" customHeight="1">
      <c r="A11" s="12" t="s">
        <v>4</v>
      </c>
      <c r="B11" s="34">
        <v>5000</v>
      </c>
      <c r="C11" s="34">
        <v>4978.3</v>
      </c>
      <c r="D11" s="32">
        <f t="shared" si="0"/>
        <v>99.566</v>
      </c>
    </row>
    <row r="12" spans="1:4" ht="20.25" customHeight="1">
      <c r="A12" s="6" t="s">
        <v>15</v>
      </c>
      <c r="B12" s="35">
        <f>SUM(B13:B16)</f>
        <v>1134.9</v>
      </c>
      <c r="C12" s="35">
        <f>SUM(C13:C16)</f>
        <v>1035.5</v>
      </c>
      <c r="D12" s="39">
        <f t="shared" si="0"/>
        <v>91.24151907657063</v>
      </c>
    </row>
    <row r="13" spans="1:4" s="2" customFormat="1" ht="37.5" customHeight="1">
      <c r="A13" s="10" t="s">
        <v>5</v>
      </c>
      <c r="B13" s="36">
        <v>930.7</v>
      </c>
      <c r="C13" s="36">
        <v>818.5</v>
      </c>
      <c r="D13" s="32">
        <f t="shared" si="0"/>
        <v>87.94455785967551</v>
      </c>
    </row>
    <row r="14" spans="1:4" ht="23.25" customHeight="1">
      <c r="A14" s="10" t="s">
        <v>10</v>
      </c>
      <c r="B14" s="33">
        <v>4.2</v>
      </c>
      <c r="C14" s="33">
        <v>4.2</v>
      </c>
      <c r="D14" s="32">
        <f t="shared" si="0"/>
        <v>100</v>
      </c>
    </row>
    <row r="15" spans="1:4" ht="23.25" customHeight="1">
      <c r="A15" s="10" t="s">
        <v>41</v>
      </c>
      <c r="B15" s="33">
        <v>0</v>
      </c>
      <c r="C15" s="33">
        <v>12.8</v>
      </c>
      <c r="D15" s="32" t="e">
        <f t="shared" si="0"/>
        <v>#DIV/0!</v>
      </c>
    </row>
    <row r="16" spans="1:4" ht="23.25" customHeight="1">
      <c r="A16" s="10" t="s">
        <v>38</v>
      </c>
      <c r="B16" s="33">
        <v>200</v>
      </c>
      <c r="C16" s="33">
        <v>200</v>
      </c>
      <c r="D16" s="32">
        <f t="shared" si="0"/>
        <v>100</v>
      </c>
    </row>
    <row r="17" spans="1:4" ht="30" customHeight="1">
      <c r="A17" s="7" t="s">
        <v>16</v>
      </c>
      <c r="B17" s="39">
        <f>SUM(B18:B26)</f>
        <v>7577.8</v>
      </c>
      <c r="C17" s="39">
        <f>SUM(C18:C26)</f>
        <v>7577.8</v>
      </c>
      <c r="D17" s="39">
        <f t="shared" si="0"/>
        <v>100</v>
      </c>
    </row>
    <row r="18" spans="1:4" ht="48.75" customHeight="1">
      <c r="A18" s="14" t="s">
        <v>11</v>
      </c>
      <c r="B18" s="40">
        <v>1088.3</v>
      </c>
      <c r="C18" s="40">
        <v>1088.3</v>
      </c>
      <c r="D18" s="32">
        <f t="shared" si="0"/>
        <v>100</v>
      </c>
    </row>
    <row r="19" spans="1:4" ht="19.5" customHeight="1">
      <c r="A19" s="14" t="s">
        <v>42</v>
      </c>
      <c r="B19" s="40">
        <v>343</v>
      </c>
      <c r="C19" s="40">
        <v>343</v>
      </c>
      <c r="D19" s="32">
        <f t="shared" si="0"/>
        <v>100</v>
      </c>
    </row>
    <row r="20" spans="1:4" ht="36" customHeight="1">
      <c r="A20" s="14" t="s">
        <v>12</v>
      </c>
      <c r="B20" s="41">
        <v>1203.5</v>
      </c>
      <c r="C20" s="41">
        <v>1203.5</v>
      </c>
      <c r="D20" s="32">
        <f t="shared" si="0"/>
        <v>100</v>
      </c>
    </row>
    <row r="21" spans="1:4" ht="21.75" customHeight="1">
      <c r="A21" s="14" t="s">
        <v>40</v>
      </c>
      <c r="B21" s="41">
        <v>2000</v>
      </c>
      <c r="C21" s="41">
        <v>2000</v>
      </c>
      <c r="D21" s="32">
        <f>C21/B21%</f>
        <v>100</v>
      </c>
    </row>
    <row r="22" spans="1:4" ht="33" customHeight="1">
      <c r="A22" s="15" t="s">
        <v>9</v>
      </c>
      <c r="B22" s="41">
        <v>33</v>
      </c>
      <c r="C22" s="41">
        <v>33</v>
      </c>
      <c r="D22" s="32">
        <f t="shared" si="0"/>
        <v>100</v>
      </c>
    </row>
    <row r="23" spans="1:4" ht="49.5" customHeight="1">
      <c r="A23" s="15" t="s">
        <v>13</v>
      </c>
      <c r="B23" s="42">
        <v>296</v>
      </c>
      <c r="C23" s="42">
        <v>296</v>
      </c>
      <c r="D23" s="32">
        <f t="shared" si="0"/>
        <v>100</v>
      </c>
    </row>
    <row r="24" spans="1:4" ht="31.5" customHeight="1">
      <c r="A24" s="45" t="s">
        <v>39</v>
      </c>
      <c r="B24" s="42">
        <v>2418</v>
      </c>
      <c r="C24" s="42">
        <v>2418</v>
      </c>
      <c r="D24" s="32">
        <f>C24/B24%</f>
        <v>100</v>
      </c>
    </row>
    <row r="25" spans="1:4" ht="31.5" customHeight="1" thickBot="1">
      <c r="A25" s="45" t="s">
        <v>43</v>
      </c>
      <c r="B25" s="42">
        <v>196</v>
      </c>
      <c r="C25" s="42">
        <v>196</v>
      </c>
      <c r="D25" s="32">
        <f>C25/B25%</f>
        <v>100</v>
      </c>
    </row>
    <row r="26" spans="1:4" ht="31.5" customHeight="1" hidden="1" thickBot="1">
      <c r="A26" s="30" t="s">
        <v>44</v>
      </c>
      <c r="B26" s="42">
        <v>0</v>
      </c>
      <c r="C26" s="42"/>
      <c r="D26" s="32" t="e">
        <f>C26/B26%</f>
        <v>#DIV/0!</v>
      </c>
    </row>
    <row r="27" spans="1:4" ht="26.25" customHeight="1" thickBot="1">
      <c r="A27" s="22" t="s">
        <v>30</v>
      </c>
      <c r="B27" s="37">
        <f>B6+B12+B17</f>
        <v>36458.5</v>
      </c>
      <c r="C27" s="37">
        <f>C6+C12+C17</f>
        <v>37323.7</v>
      </c>
      <c r="D27" s="38">
        <f t="shared" si="0"/>
        <v>102.37310915150103</v>
      </c>
    </row>
    <row r="28" spans="1:4" ht="49.5" customHeight="1">
      <c r="A28" s="17"/>
      <c r="B28" s="18"/>
      <c r="C28" s="18"/>
      <c r="D28" s="19"/>
    </row>
    <row r="29" spans="1:4" ht="18.75" customHeight="1">
      <c r="A29" s="51" t="s">
        <v>20</v>
      </c>
      <c r="B29" s="51"/>
      <c r="C29" s="51"/>
      <c r="D29" s="51"/>
    </row>
    <row r="30" spans="1:4" ht="18.75" customHeight="1">
      <c r="A30" s="15" t="s">
        <v>21</v>
      </c>
      <c r="B30" s="43">
        <v>16743</v>
      </c>
      <c r="C30" s="43">
        <v>15845.8</v>
      </c>
      <c r="D30" s="13">
        <f aca="true" t="shared" si="1" ref="D30:D38">C30/B30%</f>
        <v>94.64134265065996</v>
      </c>
    </row>
    <row r="31" spans="1:4" ht="18.75" customHeight="1">
      <c r="A31" s="15" t="s">
        <v>22</v>
      </c>
      <c r="B31" s="43">
        <v>296</v>
      </c>
      <c r="C31" s="43">
        <v>296</v>
      </c>
      <c r="D31" s="13">
        <f t="shared" si="1"/>
        <v>100</v>
      </c>
    </row>
    <row r="32" spans="1:4" ht="19.5" customHeight="1">
      <c r="A32" s="15" t="s">
        <v>23</v>
      </c>
      <c r="B32" s="43">
        <v>20</v>
      </c>
      <c r="C32" s="43">
        <v>20</v>
      </c>
      <c r="D32" s="13">
        <f t="shared" si="1"/>
        <v>100</v>
      </c>
    </row>
    <row r="33" spans="1:4" ht="18.75" customHeight="1">
      <c r="A33" s="15" t="s">
        <v>24</v>
      </c>
      <c r="B33" s="43">
        <v>8057</v>
      </c>
      <c r="C33" s="43">
        <v>5507.9</v>
      </c>
      <c r="D33" s="13">
        <f t="shared" si="1"/>
        <v>68.36167307930992</v>
      </c>
    </row>
    <row r="34" spans="1:4" ht="18.75" customHeight="1">
      <c r="A34" s="15" t="s">
        <v>25</v>
      </c>
      <c r="B34" s="43">
        <v>11635.3</v>
      </c>
      <c r="C34" s="43">
        <v>10629.1</v>
      </c>
      <c r="D34" s="13">
        <f t="shared" si="1"/>
        <v>91.35217828504638</v>
      </c>
    </row>
    <row r="35" spans="1:4" ht="18.75" customHeight="1">
      <c r="A35" s="15" t="s">
        <v>26</v>
      </c>
      <c r="B35" s="43">
        <v>442.5</v>
      </c>
      <c r="C35" s="43">
        <v>442.3</v>
      </c>
      <c r="D35" s="13">
        <f t="shared" si="1"/>
        <v>99.95480225988702</v>
      </c>
    </row>
    <row r="36" spans="1:4" ht="18.75" customHeight="1">
      <c r="A36" s="15" t="s">
        <v>27</v>
      </c>
      <c r="B36" s="43">
        <v>2377.7</v>
      </c>
      <c r="C36" s="43">
        <v>2016.6</v>
      </c>
      <c r="D36" s="13">
        <f t="shared" si="1"/>
        <v>84.81305463262818</v>
      </c>
    </row>
    <row r="37" spans="1:4" ht="18.75" customHeight="1">
      <c r="A37" s="15" t="s">
        <v>28</v>
      </c>
      <c r="B37" s="43">
        <v>180</v>
      </c>
      <c r="C37" s="43">
        <v>175</v>
      </c>
      <c r="D37" s="13">
        <f t="shared" si="1"/>
        <v>97.22222222222221</v>
      </c>
    </row>
    <row r="38" spans="1:4" ht="18.75" customHeight="1" thickBot="1">
      <c r="A38" s="20" t="s">
        <v>29</v>
      </c>
      <c r="B38" s="44">
        <v>304.8</v>
      </c>
      <c r="C38" s="44">
        <v>211.4</v>
      </c>
      <c r="D38" s="21">
        <f t="shared" si="1"/>
        <v>69.35695538057743</v>
      </c>
    </row>
    <row r="39" spans="1:4" ht="18.75" customHeight="1" thickBot="1">
      <c r="A39" s="22" t="s">
        <v>31</v>
      </c>
      <c r="B39" s="23">
        <f>SUM(B30:B38)</f>
        <v>40056.3</v>
      </c>
      <c r="C39" s="23">
        <f>SUM(C30:C38)</f>
        <v>35144.1</v>
      </c>
      <c r="D39" s="24">
        <f>C39/B39%</f>
        <v>87.73676050958275</v>
      </c>
    </row>
    <row r="40" ht="18.75" customHeight="1"/>
    <row r="41" spans="1:4" ht="18.75" customHeight="1">
      <c r="A41" s="52" t="s">
        <v>32</v>
      </c>
      <c r="B41" s="52"/>
      <c r="C41" s="52"/>
      <c r="D41" s="52"/>
    </row>
    <row r="42" spans="1:2" ht="18.75" customHeight="1">
      <c r="A42" s="29" t="s">
        <v>33</v>
      </c>
      <c r="B42" s="29" t="s">
        <v>1</v>
      </c>
    </row>
    <row r="43" spans="1:2" ht="22.5" customHeight="1" thickBot="1">
      <c r="A43" s="25" t="s">
        <v>34</v>
      </c>
      <c r="B43" s="26">
        <v>1644.5</v>
      </c>
    </row>
    <row r="44" spans="1:2" ht="28.5" customHeight="1" thickBot="1">
      <c r="A44" s="27" t="s">
        <v>35</v>
      </c>
      <c r="B44" s="28">
        <f>B43</f>
        <v>1644.5</v>
      </c>
    </row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</sheetData>
  <sheetProtection selectLockedCells="1" selectUnlockedCells="1"/>
  <mergeCells count="5">
    <mergeCell ref="A3:A4"/>
    <mergeCell ref="A1:D1"/>
    <mergeCell ref="A5:D5"/>
    <mergeCell ref="A29:D29"/>
    <mergeCell ref="A41:D41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2024-01-23T13:40:44Z</cp:lastPrinted>
  <dcterms:modified xsi:type="dcterms:W3CDTF">2024-01-23T13:40:50Z</dcterms:modified>
  <cp:category/>
  <cp:version/>
  <cp:contentType/>
  <cp:contentStatus/>
</cp:coreProperties>
</file>